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SummaryOfChanges\"/>
    </mc:Choice>
  </mc:AlternateContent>
  <xr:revisionPtr revIDLastSave="0" documentId="13_ncr:1_{941C6A25-C99E-4137-AEAD-D2663854E320}" xr6:coauthVersionLast="47" xr6:coauthVersionMax="47" xr10:uidLastSave="{00000000-0000-0000-0000-000000000000}"/>
  <bookViews>
    <workbookView xWindow="390" yWindow="390" windowWidth="17085" windowHeight="6645" xr2:uid="{00000000-000D-0000-FFFF-FFFF00000000}"/>
  </bookViews>
  <sheets>
    <sheet name="Summary Of Changes (date dropdo" sheetId="1" r:id="rId1"/>
  </sheets>
  <definedNames>
    <definedName name="_xlnm.Print_Titles" localSheetId="0">'Summary Of Changes (date dropdo'!$1:$3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5" i="1" l="1"/>
  <c r="W15" i="1"/>
  <c r="Z14" i="1"/>
  <c r="W14" i="1"/>
  <c r="W13" i="1"/>
  <c r="W12" i="1"/>
  <c r="W11" i="1"/>
  <c r="W10" i="1"/>
  <c r="W9" i="1"/>
</calcChain>
</file>

<file path=xl/sharedStrings.xml><?xml version="1.0" encoding="utf-8"?>
<sst xmlns="http://schemas.openxmlformats.org/spreadsheetml/2006/main" count="271" uniqueCount="55">
  <si>
    <t/>
  </si>
  <si>
    <t>Summary of Changes</t>
  </si>
  <si>
    <t>Additional ordering and billing information</t>
  </si>
  <si>
    <t>Information when ordering laboratory tests that are billed to Medicare/Medicaid</t>
  </si>
  <si>
    <t>Information regarding Current Procedural Terminology (CPT)</t>
  </si>
  <si>
    <t>Test Number</t>
  </si>
  <si>
    <t>Mnemonic</t>
  </si>
  <si>
    <t>Test Name</t>
  </si>
  <si>
    <t>New Test</t>
  </si>
  <si>
    <t>Test Name Change</t>
  </si>
  <si>
    <t>Specimen Requirements</t>
  </si>
  <si>
    <t>Methodology</t>
  </si>
  <si>
    <t>Performed/Reported</t>
  </si>
  <si>
    <t>Note</t>
  </si>
  <si>
    <t>Interpretive Data</t>
  </si>
  <si>
    <t>Reference Interval</t>
  </si>
  <si>
    <t>Component Charting Name</t>
  </si>
  <si>
    <t>Component Change</t>
  </si>
  <si>
    <t>Reflex Pattern</t>
  </si>
  <si>
    <t>Result Type</t>
  </si>
  <si>
    <t>Ask at Order Prompt</t>
  </si>
  <si>
    <t>Numeric Map</t>
  </si>
  <si>
    <t>Unit of Measure</t>
  </si>
  <si>
    <t>CPT Code</t>
  </si>
  <si>
    <t>Pricing Change</t>
  </si>
  <si>
    <t>Inactivation w/ Replacement</t>
  </si>
  <si>
    <t>Inactivation w/o Replacement</t>
  </si>
  <si>
    <t>Test Change Document</t>
  </si>
  <si>
    <t>Test Mix</t>
  </si>
  <si>
    <t>Example Report</t>
  </si>
  <si>
    <t>Pricing Link</t>
  </si>
  <si>
    <t>Effective Date</t>
  </si>
  <si>
    <t>2002270</t>
  </si>
  <si>
    <t>ST2</t>
  </si>
  <si>
    <t>ST2, Soluble (Inactive as of 12/05/22)</t>
  </si>
  <si>
    <t>x</t>
  </si>
  <si>
    <t>2002926</t>
  </si>
  <si>
    <t>BLAST DERM</t>
  </si>
  <si>
    <t>Blastomyces dermatitidis Antigen Quantitative by EIA</t>
  </si>
  <si>
    <t>2006982</t>
  </si>
  <si>
    <t>VIT B5 S</t>
  </si>
  <si>
    <t>Vitamin B5 (Pantothenic Acid), Serum</t>
  </si>
  <si>
    <t>2009310</t>
  </si>
  <si>
    <t>MGMT</t>
  </si>
  <si>
    <t>MGMT Promoter Methylation Detection (Change effective as of 12/05/2022: Refer to 3005956 in the December Hotline)</t>
  </si>
  <si>
    <t>2011075</t>
  </si>
  <si>
    <t>COCCI AG</t>
  </si>
  <si>
    <t>Coccidioides Antigen Quantitative by EIA</t>
  </si>
  <si>
    <t>3005941</t>
  </si>
  <si>
    <t>HISTO GAL</t>
  </si>
  <si>
    <t>Histoplasma Galactomannan Antigen by EIA, Quantitative, Body Fluid</t>
  </si>
  <si>
    <t>3005956</t>
  </si>
  <si>
    <t>MGMT METH</t>
  </si>
  <si>
    <t>MGMT Promoter Methylation Detection by ddPCR</t>
  </si>
  <si>
    <t>Effective as of December 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</si>
</sst>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m/d/yyyy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Roboto"/>
    </font>
    <font>
      <b/>
      <sz val="12"/>
      <color rgb="FF000000"/>
      <name val="Roboto"/>
    </font>
    <font>
      <b/>
      <sz val="10"/>
      <color rgb="FF000000"/>
      <name val="Roboto"/>
    </font>
    <font>
      <u/>
      <sz val="10"/>
      <color rgb="FF1EA1A1"/>
      <name val="Roboto"/>
    </font>
    <font>
      <b/>
      <sz val="10"/>
      <color rgb="FFFF0000"/>
      <name val="Roboto"/>
    </font>
    <font>
      <u/>
      <sz val="11"/>
      <color theme="10"/>
      <name val="Calibri"/>
      <family val="2"/>
      <scheme val="minor"/>
    </font>
    <font>
      <b/>
      <sz val="12"/>
      <color rgb="FFFF0000"/>
      <name val="Roboto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1" fillId="0" borderId="0" xfId="0" applyFont="1"/>
    <xf numFmtId="0" fontId="4" fillId="0" borderId="0" xfId="0" applyFont="1" applyAlignment="1">
      <alignment horizontal="left" wrapText="1" readingOrder="1"/>
    </xf>
    <xf numFmtId="0" fontId="5" fillId="0" borderId="0" xfId="0" applyFont="1" applyAlignment="1">
      <alignment horizontal="left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center" vertical="center" textRotation="90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wrapText="1" readingOrder="1"/>
    </xf>
    <xf numFmtId="0" fontId="1" fillId="0" borderId="0" xfId="0" applyFont="1"/>
    <xf numFmtId="0" fontId="5" fillId="0" borderId="0" xfId="0" applyFont="1" applyAlignment="1">
      <alignment horizontal="left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left" vertical="top" readingOrder="1"/>
    </xf>
    <xf numFmtId="0" fontId="8" fillId="0" borderId="0" xfId="0" applyNumberFormat="1" applyFont="1" applyFill="1" applyAlignment="1">
      <alignment horizontal="left" vertical="top" readingOrder="1"/>
    </xf>
    <xf numFmtId="0" fontId="7" fillId="0" borderId="1" xfId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EA1A1"/>
      <rgbColor rgb="00E5E5E5"/>
      <rgbColor rgb="00FF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1330833</xdr:colOff>
      <xdr:row>1</xdr:row>
      <xdr:rowOff>457200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ruplab.com/testing/resources/codes" TargetMode="External"/><Relationship Id="rId1" Type="http://schemas.openxmlformats.org/officeDocument/2006/relationships/hyperlink" Target="https://www.aruplab.com/compliance/medicar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16"/>
  <sheetViews>
    <sheetView showGridLines="0" tabSelected="1" workbookViewId="0">
      <pane ySplit="3" topLeftCell="A4" activePane="bottomLeft" state="frozen"/>
      <selection pane="bottomLeft" sqref="A1:AA1"/>
    </sheetView>
  </sheetViews>
  <sheetFormatPr defaultRowHeight="15"/>
  <cols>
    <col min="1" max="1" width="10.42578125" customWidth="1"/>
    <col min="2" max="2" width="11" customWidth="1"/>
    <col min="3" max="3" width="20.140625" customWidth="1"/>
    <col min="4" max="26" width="3" customWidth="1"/>
    <col min="27" max="27" width="12.7109375" hidden="1" customWidth="1"/>
    <col min="28" max="28" width="0" hidden="1" customWidth="1"/>
  </cols>
  <sheetData>
    <row r="1" spans="1:27" ht="14.45" customHeight="1">
      <c r="A1" s="12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36" customHeight="1">
      <c r="A2" s="10"/>
      <c r="B2" s="10"/>
      <c r="C2" s="10"/>
      <c r="D2" s="13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</row>
    <row r="3" spans="1:27" ht="14.45" customHeight="1">
      <c r="A3" s="12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7.25">
      <c r="A4" s="15" t="s">
        <v>54</v>
      </c>
      <c r="B4" s="14"/>
      <c r="C4" s="14"/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 t="s">
        <v>0</v>
      </c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" t="s">
        <v>0</v>
      </c>
      <c r="V4" s="1" t="s">
        <v>0</v>
      </c>
      <c r="W4" s="1" t="s">
        <v>0</v>
      </c>
      <c r="X4" s="1" t="s">
        <v>0</v>
      </c>
      <c r="Y4" s="1" t="s">
        <v>0</v>
      </c>
      <c r="Z4" s="1" t="s">
        <v>0</v>
      </c>
      <c r="AA4" s="1" t="s">
        <v>0</v>
      </c>
    </row>
    <row r="5" spans="1:27" ht="15.75">
      <c r="A5" s="9" t="s">
        <v>2</v>
      </c>
      <c r="B5" s="10"/>
      <c r="C5" s="10"/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 t="s">
        <v>0</v>
      </c>
      <c r="P5" s="1" t="s">
        <v>0</v>
      </c>
      <c r="Q5" s="1" t="s">
        <v>0</v>
      </c>
      <c r="R5" s="1" t="s">
        <v>0</v>
      </c>
      <c r="S5" s="1" t="s">
        <v>0</v>
      </c>
      <c r="T5" s="1" t="s">
        <v>0</v>
      </c>
      <c r="U5" s="1" t="s">
        <v>0</v>
      </c>
      <c r="V5" s="1" t="s">
        <v>0</v>
      </c>
      <c r="W5" s="1" t="s">
        <v>0</v>
      </c>
      <c r="X5" s="1" t="s">
        <v>0</v>
      </c>
      <c r="Y5" s="1" t="s">
        <v>0</v>
      </c>
      <c r="Z5" s="1" t="s">
        <v>0</v>
      </c>
      <c r="AA5" s="1" t="s">
        <v>0</v>
      </c>
    </row>
    <row r="6" spans="1:27" ht="15.75">
      <c r="A6" s="11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</row>
    <row r="7" spans="1:27" ht="15.75">
      <c r="A7" s="11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</row>
    <row r="8" spans="1:27" ht="138.75">
      <c r="A8" s="3" t="s">
        <v>5</v>
      </c>
      <c r="B8" s="3" t="s">
        <v>6</v>
      </c>
      <c r="C8" s="3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5" t="s">
        <v>27</v>
      </c>
      <c r="X8" s="5" t="s">
        <v>28</v>
      </c>
      <c r="Y8" s="5" t="s">
        <v>29</v>
      </c>
      <c r="Z8" s="5" t="s">
        <v>30</v>
      </c>
      <c r="AA8" s="4" t="s">
        <v>31</v>
      </c>
    </row>
    <row r="9" spans="1:27" ht="30">
      <c r="A9" s="6" t="s">
        <v>32</v>
      </c>
      <c r="B9" s="6" t="s">
        <v>33</v>
      </c>
      <c r="C9" s="6" t="s">
        <v>34</v>
      </c>
      <c r="D9" s="7" t="s">
        <v>0</v>
      </c>
      <c r="E9" s="7" t="s">
        <v>0</v>
      </c>
      <c r="F9" s="7" t="s">
        <v>0</v>
      </c>
      <c r="G9" s="7" t="s">
        <v>0</v>
      </c>
      <c r="H9" s="7" t="s">
        <v>0</v>
      </c>
      <c r="I9" s="7" t="s">
        <v>0</v>
      </c>
      <c r="J9" s="7" t="s">
        <v>0</v>
      </c>
      <c r="K9" s="7" t="s">
        <v>0</v>
      </c>
      <c r="L9" s="7" t="s">
        <v>0</v>
      </c>
      <c r="M9" s="7" t="s">
        <v>0</v>
      </c>
      <c r="N9" s="7" t="s">
        <v>0</v>
      </c>
      <c r="O9" s="7" t="s">
        <v>0</v>
      </c>
      <c r="P9" s="7" t="s">
        <v>0</v>
      </c>
      <c r="Q9" s="7" t="s">
        <v>0</v>
      </c>
      <c r="R9" s="7" t="s">
        <v>0</v>
      </c>
      <c r="S9" s="7" t="s">
        <v>0</v>
      </c>
      <c r="T9" s="7" t="s">
        <v>0</v>
      </c>
      <c r="U9" s="7" t="s">
        <v>0</v>
      </c>
      <c r="V9" s="7" t="s">
        <v>35</v>
      </c>
      <c r="W9" s="16" t="str">
        <f>HYPERLINK("http://www.aruplab.com/Testing-Information/resources/HotLines/HotLineDocs/Dec2022ICHL/2022.11.28 Dec ICHL Hotline Inactivations.pdf","H")</f>
        <v>H</v>
      </c>
      <c r="X9" s="7" t="s">
        <v>0</v>
      </c>
      <c r="Y9" s="7" t="s">
        <v>0</v>
      </c>
      <c r="Z9" s="7" t="s">
        <v>0</v>
      </c>
      <c r="AA9" s="8">
        <v>44900</v>
      </c>
    </row>
    <row r="10" spans="1:27" ht="45">
      <c r="A10" s="6" t="s">
        <v>36</v>
      </c>
      <c r="B10" s="6" t="s">
        <v>37</v>
      </c>
      <c r="C10" s="6" t="s">
        <v>38</v>
      </c>
      <c r="D10" s="7" t="s">
        <v>0</v>
      </c>
      <c r="E10" s="7" t="s">
        <v>0</v>
      </c>
      <c r="F10" s="7" t="s">
        <v>35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  <c r="U10" s="7" t="s">
        <v>0</v>
      </c>
      <c r="V10" s="7" t="s">
        <v>0</v>
      </c>
      <c r="W10" s="16" t="str">
        <f>HYPERLINK("http://www.aruplab.com/Testing-Information/resources/HotLines/HotLineDocs/Dec2022ICHL/2002926.pdf","H")</f>
        <v>H</v>
      </c>
      <c r="X10" s="7" t="s">
        <v>0</v>
      </c>
      <c r="Y10" s="7" t="s">
        <v>0</v>
      </c>
      <c r="Z10" s="7" t="s">
        <v>0</v>
      </c>
      <c r="AA10" s="8">
        <v>44900</v>
      </c>
    </row>
    <row r="11" spans="1:27" ht="45">
      <c r="A11" s="6" t="s">
        <v>39</v>
      </c>
      <c r="B11" s="6" t="s">
        <v>40</v>
      </c>
      <c r="C11" s="6" t="s">
        <v>41</v>
      </c>
      <c r="D11" s="7" t="s">
        <v>0</v>
      </c>
      <c r="E11" s="7" t="s">
        <v>0</v>
      </c>
      <c r="F11" s="7" t="s">
        <v>35</v>
      </c>
      <c r="G11" s="7" t="s">
        <v>0</v>
      </c>
      <c r="H11" s="7" t="s">
        <v>0</v>
      </c>
      <c r="I11" s="7" t="s">
        <v>0</v>
      </c>
      <c r="J11" s="7" t="s">
        <v>0</v>
      </c>
      <c r="K11" s="7" t="s">
        <v>0</v>
      </c>
      <c r="L11" s="7" t="s">
        <v>0</v>
      </c>
      <c r="M11" s="7" t="s">
        <v>0</v>
      </c>
      <c r="N11" s="7" t="s">
        <v>0</v>
      </c>
      <c r="O11" s="7" t="s">
        <v>0</v>
      </c>
      <c r="P11" s="7" t="s">
        <v>0</v>
      </c>
      <c r="Q11" s="7" t="s">
        <v>0</v>
      </c>
      <c r="R11" s="7" t="s">
        <v>0</v>
      </c>
      <c r="S11" s="7" t="s">
        <v>0</v>
      </c>
      <c r="T11" s="7" t="s">
        <v>0</v>
      </c>
      <c r="U11" s="7" t="s">
        <v>0</v>
      </c>
      <c r="V11" s="7" t="s">
        <v>0</v>
      </c>
      <c r="W11" s="16" t="str">
        <f>HYPERLINK("http://www.aruplab.com/Testing-Information/resources/HotLines/HotLineDocs/Dec2022ICHL/2006982.pdf","H")</f>
        <v>H</v>
      </c>
      <c r="X11" s="7" t="s">
        <v>0</v>
      </c>
      <c r="Y11" s="7" t="s">
        <v>0</v>
      </c>
      <c r="Z11" s="7" t="s">
        <v>0</v>
      </c>
      <c r="AA11" s="8">
        <v>44900</v>
      </c>
    </row>
    <row r="12" spans="1:27" ht="90">
      <c r="A12" s="6" t="s">
        <v>42</v>
      </c>
      <c r="B12" s="6" t="s">
        <v>43</v>
      </c>
      <c r="C12" s="6" t="s">
        <v>44</v>
      </c>
      <c r="D12" s="7" t="s">
        <v>0</v>
      </c>
      <c r="E12" s="7" t="s">
        <v>0</v>
      </c>
      <c r="F12" s="7" t="s">
        <v>0</v>
      </c>
      <c r="G12" s="7" t="s">
        <v>0</v>
      </c>
      <c r="H12" s="7" t="s">
        <v>0</v>
      </c>
      <c r="I12" s="7" t="s">
        <v>0</v>
      </c>
      <c r="J12" s="7" t="s">
        <v>0</v>
      </c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0</v>
      </c>
      <c r="R12" s="7" t="s">
        <v>0</v>
      </c>
      <c r="S12" s="7" t="s">
        <v>0</v>
      </c>
      <c r="T12" s="7" t="s">
        <v>0</v>
      </c>
      <c r="U12" s="7" t="s">
        <v>35</v>
      </c>
      <c r="V12" s="7" t="s">
        <v>0</v>
      </c>
      <c r="W12" s="16" t="str">
        <f>HYPERLINK("http://www.aruplab.com/Testing-Information/resources/HotLines/HotLineDocs/Dec2022ICHL/2022.11.28 Dec ICHL Hotline Inactivations.pdf","H")</f>
        <v>H</v>
      </c>
      <c r="X12" s="7" t="s">
        <v>0</v>
      </c>
      <c r="Y12" s="7" t="s">
        <v>0</v>
      </c>
      <c r="Z12" s="7" t="s">
        <v>0</v>
      </c>
      <c r="AA12" s="8">
        <v>44900</v>
      </c>
    </row>
    <row r="13" spans="1:27" ht="30">
      <c r="A13" s="6" t="s">
        <v>45</v>
      </c>
      <c r="B13" s="6" t="s">
        <v>46</v>
      </c>
      <c r="C13" s="6" t="s">
        <v>47</v>
      </c>
      <c r="D13" s="7" t="s">
        <v>0</v>
      </c>
      <c r="E13" s="7" t="s">
        <v>0</v>
      </c>
      <c r="F13" s="7" t="s">
        <v>35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16" t="str">
        <f>HYPERLINK("http://www.aruplab.com/Testing-Information/resources/HotLines/HotLineDocs/Dec2022ICHL/2011075.pdf","H")</f>
        <v>H</v>
      </c>
      <c r="X13" s="7" t="s">
        <v>0</v>
      </c>
      <c r="Y13" s="7" t="s">
        <v>0</v>
      </c>
      <c r="Z13" s="7" t="s">
        <v>0</v>
      </c>
      <c r="AA13" s="8">
        <v>44900</v>
      </c>
    </row>
    <row r="14" spans="1:27" ht="75">
      <c r="A14" s="6" t="s">
        <v>48</v>
      </c>
      <c r="B14" s="6" t="s">
        <v>49</v>
      </c>
      <c r="C14" s="6" t="s">
        <v>50</v>
      </c>
      <c r="D14" s="7" t="s">
        <v>35</v>
      </c>
      <c r="E14" s="7" t="s">
        <v>0</v>
      </c>
      <c r="F14" s="7" t="s">
        <v>0</v>
      </c>
      <c r="G14" s="7" t="s">
        <v>0</v>
      </c>
      <c r="H14" s="7" t="s">
        <v>0</v>
      </c>
      <c r="I14" s="7" t="s">
        <v>0</v>
      </c>
      <c r="J14" s="7" t="s">
        <v>0</v>
      </c>
      <c r="K14" s="7" t="s">
        <v>0</v>
      </c>
      <c r="L14" s="7" t="s">
        <v>0</v>
      </c>
      <c r="M14" s="7" t="s">
        <v>0</v>
      </c>
      <c r="N14" s="7" t="s">
        <v>0</v>
      </c>
      <c r="O14" s="7" t="s">
        <v>0</v>
      </c>
      <c r="P14" s="7" t="s">
        <v>0</v>
      </c>
      <c r="Q14" s="7" t="s">
        <v>0</v>
      </c>
      <c r="R14" s="7" t="s">
        <v>0</v>
      </c>
      <c r="S14" s="7" t="s">
        <v>0</v>
      </c>
      <c r="T14" s="7" t="s">
        <v>0</v>
      </c>
      <c r="U14" s="7" t="s">
        <v>0</v>
      </c>
      <c r="V14" s="7" t="s">
        <v>0</v>
      </c>
      <c r="W14" s="16" t="str">
        <f>HYPERLINK("http://www.aruplab.com/Testing-Information/resources/HotLines/HotLineDocs/Dec2022ICHL/3005941.pdf","H")</f>
        <v>H</v>
      </c>
      <c r="X14" s="7" t="s">
        <v>0</v>
      </c>
      <c r="Y14" s="7" t="s">
        <v>0</v>
      </c>
      <c r="Z14" s="16" t="str">
        <f>HYPERLINK("https://connect.aruplab.com/Pricing/TestPrice/3005941/D12052022","P")</f>
        <v>P</v>
      </c>
      <c r="AA14" s="8">
        <v>44900</v>
      </c>
    </row>
    <row r="15" spans="1:27" ht="45">
      <c r="A15" s="6" t="s">
        <v>51</v>
      </c>
      <c r="B15" s="6" t="s">
        <v>52</v>
      </c>
      <c r="C15" s="6" t="s">
        <v>53</v>
      </c>
      <c r="D15" s="7" t="s">
        <v>35</v>
      </c>
      <c r="E15" s="7" t="s">
        <v>0</v>
      </c>
      <c r="F15" s="7" t="s">
        <v>0</v>
      </c>
      <c r="G15" s="7" t="s">
        <v>0</v>
      </c>
      <c r="H15" s="7" t="s">
        <v>0</v>
      </c>
      <c r="I15" s="7" t="s">
        <v>0</v>
      </c>
      <c r="J15" s="7" t="s">
        <v>0</v>
      </c>
      <c r="K15" s="7" t="s">
        <v>0</v>
      </c>
      <c r="L15" s="7" t="s">
        <v>0</v>
      </c>
      <c r="M15" s="7" t="s">
        <v>0</v>
      </c>
      <c r="N15" s="7" t="s">
        <v>0</v>
      </c>
      <c r="O15" s="7" t="s">
        <v>0</v>
      </c>
      <c r="P15" s="7" t="s">
        <v>0</v>
      </c>
      <c r="Q15" s="7" t="s">
        <v>0</v>
      </c>
      <c r="R15" s="7" t="s">
        <v>0</v>
      </c>
      <c r="S15" s="7" t="s">
        <v>0</v>
      </c>
      <c r="T15" s="7" t="s">
        <v>0</v>
      </c>
      <c r="U15" s="7" t="s">
        <v>0</v>
      </c>
      <c r="V15" s="7" t="s">
        <v>0</v>
      </c>
      <c r="W15" s="16" t="str">
        <f>HYPERLINK("http://www.aruplab.com/Testing-Information/resources/HotLines/HotLineDocs/Dec2022ICHL/3005956.pdf","H")</f>
        <v>H</v>
      </c>
      <c r="X15" s="7" t="s">
        <v>0</v>
      </c>
      <c r="Y15" s="7" t="s">
        <v>0</v>
      </c>
      <c r="Z15" s="16" t="str">
        <f>HYPERLINK("https://connect.aruplab.com/Pricing/TestPrice/3005956/D12052022","P")</f>
        <v>P</v>
      </c>
      <c r="AA15" s="8">
        <v>44900</v>
      </c>
    </row>
    <row r="16" spans="1:27" ht="7.7" customHeight="1"/>
  </sheetData>
  <mergeCells count="8">
    <mergeCell ref="A5:C5"/>
    <mergeCell ref="A6:S6"/>
    <mergeCell ref="A7:S7"/>
    <mergeCell ref="A1:AA1"/>
    <mergeCell ref="A2:C2"/>
    <mergeCell ref="D2:AA2"/>
    <mergeCell ref="A3:AA3"/>
    <mergeCell ref="A4:C4"/>
  </mergeCells>
  <hyperlinks>
    <hyperlink ref="A6" r:id="rId1" xr:uid="{00000000-0004-0000-0000-000000000000}"/>
    <hyperlink ref="A7" r:id="rId2" xr:uid="{00000000-0004-0000-0000-000001000000}"/>
  </hyperlinks>
  <pageMargins left="0.75" right="0.75" top="1" bottom="1.375" header="1" footer="1"/>
  <pageSetup orientation="landscape" horizontalDpi="300" verticalDpi="300" r:id="rId3"/>
  <headerFooter alignWithMargins="0">
    <oddFooter>&amp;C&amp;"Roboto,Regular"&amp;10  &amp;R&amp;"Roboto"&amp;8Page &amp;P of &amp;N&amp;L&amp;"Calibri"&amp;11&amp;K000000&amp;"Roboto,Regular"&amp;8 ARUP Laboratories | 500 Chipeta Way | Salt Lake City, UT 84108 | 800-522-2787 | aruplab.com _x000D_&amp;1#&amp;"Calibri"&amp;10&amp;K000000Private Information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Of Changes (date dropdo</vt:lpstr>
      <vt:lpstr>'Summary Of Changes (date dropdo'!Print_Titles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Siady, Spencer H.</dc:creator>
  <cp:lastModifiedBy>bot-0001</cp:lastModifiedBy>
  <dcterms:created xsi:type="dcterms:W3CDTF">2022-11-22T16:55:02Z</dcterms:created>
  <dcterms:modified xsi:type="dcterms:W3CDTF">2022-12-02T23:40:32Z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528a15d-fe30-4bc2-853f-da171899c8c3_Enabled">
    <vt:lpwstr>true</vt:lpwstr>
  </property>
  <property fmtid="{D5CDD505-2E9C-101B-9397-08002B2CF9AE}" pid="3" name="MSIP_Label_7528a15d-fe30-4bc2-853f-da171899c8c3_SetDate">
    <vt:lpwstr>2022-11-22T16:53:35Z</vt:lpwstr>
  </property>
  <property fmtid="{D5CDD505-2E9C-101B-9397-08002B2CF9AE}" pid="4" name="MSIP_Label_7528a15d-fe30-4bc2-853f-da171899c8c3_Method">
    <vt:lpwstr>Standard</vt:lpwstr>
  </property>
  <property fmtid="{D5CDD505-2E9C-101B-9397-08002B2CF9AE}" pid="5" name="MSIP_Label_7528a15d-fe30-4bc2-853f-da171899c8c3_Name">
    <vt:lpwstr>Private Data</vt:lpwstr>
  </property>
  <property fmtid="{D5CDD505-2E9C-101B-9397-08002B2CF9AE}" pid="6" name="MSIP_Label_7528a15d-fe30-4bc2-853f-da171899c8c3_SiteId">
    <vt:lpwstr>5bd0d628-d6ea-4086-954f-69792a5faa57</vt:lpwstr>
  </property>
  <property fmtid="{D5CDD505-2E9C-101B-9397-08002B2CF9AE}" pid="7" name="MSIP_Label_7528a15d-fe30-4bc2-853f-da171899c8c3_ActionId">
    <vt:lpwstr>d0ce0180-5dc1-47e8-b27f-51f45fd4def7</vt:lpwstr>
  </property>
  <property fmtid="{D5CDD505-2E9C-101B-9397-08002B2CF9AE}" pid="8" name="MSIP_Label_7528a15d-fe30-4bc2-853f-da171899c8c3_ContentBits">
    <vt:lpwstr>2</vt:lpwstr>
  </property>
</Properties>
</file>